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len\Desktop\"/>
    </mc:Choice>
  </mc:AlternateContent>
  <xr:revisionPtr revIDLastSave="0" documentId="13_ncr:1_{23EEFA9E-8C7B-4C2E-9C03-59D7761A2497}" xr6:coauthVersionLast="47" xr6:coauthVersionMax="47" xr10:uidLastSave="{00000000-0000-0000-0000-000000000000}"/>
  <bookViews>
    <workbookView xWindow="-120" yWindow="-120" windowWidth="29040" windowHeight="15720" activeTab="1" xr2:uid="{6776A20C-E73C-487F-AF6E-D1AF1F19C204}"/>
  </bookViews>
  <sheets>
    <sheet name="Template " sheetId="4" r:id="rId1"/>
    <sheet name="Assumptions" sheetId="2" r:id="rId2"/>
    <sheet name="FS" sheetId="3" r:id="rId3"/>
    <sheet name="Debt schedule" sheetId="1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7" i="2" l="1"/>
  <c r="K6" i="2"/>
  <c r="K7" i="2" s="1"/>
  <c r="K8" i="2" s="1"/>
  <c r="K9" i="2" s="1"/>
  <c r="H2" i="1"/>
  <c r="I2" i="1" s="1"/>
  <c r="I2" i="3"/>
  <c r="H2" i="3"/>
  <c r="J16" i="4"/>
  <c r="A8" i="1"/>
  <c r="A7" i="1"/>
  <c r="A6" i="1"/>
  <c r="A5" i="1"/>
  <c r="A4" i="1"/>
  <c r="E20" i="2"/>
  <c r="E21" i="2" s="1"/>
  <c r="E2" i="4"/>
  <c r="F2" i="4" s="1"/>
  <c r="G2" i="4" s="1"/>
  <c r="E2" i="3"/>
  <c r="F2" i="3" s="1"/>
  <c r="G2" i="3" s="1"/>
  <c r="E2" i="1"/>
  <c r="F2" i="1" s="1"/>
  <c r="G2" i="1" s="1"/>
  <c r="K4" i="2" l="1"/>
  <c r="K12" i="2"/>
  <c r="K14" i="2" s="1"/>
  <c r="K15" i="2" s="1"/>
  <c r="K16" i="2" s="1"/>
  <c r="K17" i="2" s="1"/>
</calcChain>
</file>

<file path=xl/sharedStrings.xml><?xml version="1.0" encoding="utf-8"?>
<sst xmlns="http://schemas.openxmlformats.org/spreadsheetml/2006/main" count="117" uniqueCount="85">
  <si>
    <r>
      <rPr>
        <b/>
        <sz val="22"/>
        <color theme="1"/>
        <rFont val="Calibri"/>
        <family val="2"/>
        <scheme val="minor"/>
      </rPr>
      <t>ABC LTD</t>
    </r>
    <r>
      <rPr>
        <sz val="11"/>
        <color theme="1"/>
        <rFont val="Calibri"/>
        <family val="2"/>
        <scheme val="minor"/>
      </rPr>
      <t xml:space="preserve">
</t>
    </r>
    <r>
      <rPr>
        <b/>
        <sz val="11"/>
        <color theme="1"/>
        <rFont val="Calibri"/>
        <family val="2"/>
        <scheme val="minor"/>
      </rPr>
      <t>All data in Mn Euros</t>
    </r>
  </si>
  <si>
    <t>Year</t>
  </si>
  <si>
    <t>LTM Revenue</t>
  </si>
  <si>
    <t>Amount</t>
  </si>
  <si>
    <t>Particulars</t>
  </si>
  <si>
    <t>%</t>
  </si>
  <si>
    <t>D&amp;A</t>
  </si>
  <si>
    <t>Of sales</t>
  </si>
  <si>
    <t>Tax rate</t>
  </si>
  <si>
    <t>Income Statement Assumptions</t>
  </si>
  <si>
    <t>Balance Sheet</t>
  </si>
  <si>
    <t>Payables</t>
  </si>
  <si>
    <t xml:space="preserve">Capex </t>
  </si>
  <si>
    <t>of</t>
  </si>
  <si>
    <t>sales</t>
  </si>
  <si>
    <t>Valuation Assumptions</t>
  </si>
  <si>
    <t>Multiple</t>
  </si>
  <si>
    <t xml:space="preserve">EBITDA Exit </t>
  </si>
  <si>
    <t>x</t>
  </si>
  <si>
    <t>P/E Firm ownership</t>
  </si>
  <si>
    <t>Fees</t>
  </si>
  <si>
    <t>M&amp;A Advisory</t>
  </si>
  <si>
    <t>Financing fee</t>
  </si>
  <si>
    <t>debt</t>
  </si>
  <si>
    <t>Sponsore fee</t>
  </si>
  <si>
    <t>Purchase price</t>
  </si>
  <si>
    <t>Funding</t>
  </si>
  <si>
    <t>Loan Type</t>
  </si>
  <si>
    <t>A</t>
  </si>
  <si>
    <t>B</t>
  </si>
  <si>
    <t>C</t>
  </si>
  <si>
    <t>Sec Lien</t>
  </si>
  <si>
    <t>PIK</t>
  </si>
  <si>
    <t>LTM EBITDA</t>
  </si>
  <si>
    <t>Repayment</t>
  </si>
  <si>
    <t xml:space="preserve">Equal </t>
  </si>
  <si>
    <t>Interest(Libor +)</t>
  </si>
  <si>
    <t>Bullet repayment</t>
  </si>
  <si>
    <t>No amortisation</t>
  </si>
  <si>
    <t>Libor</t>
  </si>
  <si>
    <t>Interest on cash</t>
  </si>
  <si>
    <t>Intial cash balance</t>
  </si>
  <si>
    <t>Mn</t>
  </si>
  <si>
    <t>Other Assumptions</t>
  </si>
  <si>
    <t>Revenue</t>
  </si>
  <si>
    <t>EBITDA</t>
  </si>
  <si>
    <t>DA</t>
  </si>
  <si>
    <t>EBIT</t>
  </si>
  <si>
    <t>Loan</t>
  </si>
  <si>
    <t>Net Interest Payable</t>
  </si>
  <si>
    <t>Total</t>
  </si>
  <si>
    <t>Int</t>
  </si>
  <si>
    <t>EBT</t>
  </si>
  <si>
    <t>Tax</t>
  </si>
  <si>
    <t>PAT</t>
  </si>
  <si>
    <t>Cashflow</t>
  </si>
  <si>
    <t>Net Income</t>
  </si>
  <si>
    <t>Plus Dep</t>
  </si>
  <si>
    <t>Plus PIK interest</t>
  </si>
  <si>
    <t>Less: Changes in inventory</t>
  </si>
  <si>
    <t>Less: Changes in rec</t>
  </si>
  <si>
    <t>Less: Changes in pay</t>
  </si>
  <si>
    <t>Less: Capex</t>
  </si>
  <si>
    <t>Loan Repayments</t>
  </si>
  <si>
    <t>NCC</t>
  </si>
  <si>
    <t>BOP Cash</t>
  </si>
  <si>
    <t>EOP Cash</t>
  </si>
  <si>
    <t>Inventory</t>
  </si>
  <si>
    <t>Rec</t>
  </si>
  <si>
    <t>Investor Returns</t>
  </si>
  <si>
    <t>EBITDA Multiple</t>
  </si>
  <si>
    <t>Enterprise Value</t>
  </si>
  <si>
    <t>Equity Value</t>
  </si>
  <si>
    <t>Investor Equity</t>
  </si>
  <si>
    <t>EBITDA Purchase</t>
  </si>
  <si>
    <t>IRR</t>
  </si>
  <si>
    <t>Cash to cash multiple</t>
  </si>
  <si>
    <t>EBITDA Margin</t>
  </si>
  <si>
    <t>Exit Multiple</t>
  </si>
  <si>
    <t>Purchase Multiple</t>
  </si>
  <si>
    <t>Cash Multiplier</t>
  </si>
  <si>
    <t>Purchase M</t>
  </si>
  <si>
    <t>IPO Partial Exit</t>
  </si>
  <si>
    <t>Stake sell IRR</t>
  </si>
  <si>
    <t>Stake sell CC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</si>
</sst>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"/>
    <numFmt numFmtId="165" formatCode="0.0"/>
    <numFmt numFmtId="166" formatCode="0.0%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i/>
      <sz val="10"/>
      <color rgb="FFFF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00206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83">
    <xf numFmtId="0" fontId="0" fillId="0" borderId="0" xfId="0"/>
    <xf numFmtId="0" fontId="3" fillId="0" borderId="0" xfId="0" applyFont="1"/>
    <xf numFmtId="0" fontId="3" fillId="0" borderId="1" xfId="0" applyFont="1" applyBorder="1"/>
    <xf numFmtId="0" fontId="0" fillId="2" borderId="0" xfId="0" applyFill="1" applyAlignment="1">
      <alignment horizontal="center" vertical="center" wrapText="1"/>
    </xf>
    <xf numFmtId="0" fontId="0" fillId="2" borderId="0" xfId="0" applyFill="1"/>
    <xf numFmtId="0" fontId="0" fillId="2" borderId="2" xfId="0" applyFill="1" applyBorder="1"/>
    <xf numFmtId="0" fontId="3" fillId="0" borderId="3" xfId="0" applyFont="1" applyBorder="1"/>
    <xf numFmtId="0" fontId="0" fillId="0" borderId="2" xfId="0" applyBorder="1"/>
    <xf numFmtId="0" fontId="3" fillId="0" borderId="0" xfId="0" applyFont="1" applyBorder="1"/>
    <xf numFmtId="0" fontId="0" fillId="0" borderId="0" xfId="0" applyBorder="1"/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9" fontId="0" fillId="0" borderId="0" xfId="0" applyNumberFormat="1"/>
    <xf numFmtId="0" fontId="6" fillId="0" borderId="0" xfId="0" applyFont="1" applyBorder="1"/>
    <xf numFmtId="0" fontId="3" fillId="0" borderId="0" xfId="0" applyFont="1" applyAlignment="1">
      <alignment horizontal="left"/>
    </xf>
    <xf numFmtId="0" fontId="3" fillId="0" borderId="1" xfId="0" applyFont="1" applyBorder="1" applyAlignment="1">
      <alignment horizontal="left"/>
    </xf>
    <xf numFmtId="0" fontId="6" fillId="0" borderId="1" xfId="0" applyFont="1" applyBorder="1" applyAlignment="1">
      <alignment horizontal="left"/>
    </xf>
    <xf numFmtId="0" fontId="0" fillId="0" borderId="1" xfId="0" applyBorder="1"/>
    <xf numFmtId="0" fontId="3" fillId="0" borderId="0" xfId="0" applyFont="1" applyFill="1" applyBorder="1" applyAlignment="1">
      <alignment horizontal="left"/>
    </xf>
    <xf numFmtId="0" fontId="3" fillId="0" borderId="1" xfId="0" applyFont="1" applyFill="1" applyBorder="1" applyAlignment="1">
      <alignment horizontal="left"/>
    </xf>
    <xf numFmtId="0" fontId="0" fillId="3" borderId="0" xfId="0" applyFill="1" applyAlignment="1">
      <alignment horizontal="left"/>
    </xf>
    <xf numFmtId="9" fontId="0" fillId="3" borderId="0" xfId="0" applyNumberFormat="1" applyFill="1" applyBorder="1" applyAlignment="1">
      <alignment horizontal="left"/>
    </xf>
    <xf numFmtId="9" fontId="0" fillId="3" borderId="0" xfId="0" applyNumberFormat="1" applyFill="1" applyAlignment="1">
      <alignment horizontal="left"/>
    </xf>
    <xf numFmtId="0" fontId="0" fillId="3" borderId="0" xfId="0" applyFill="1" applyBorder="1" applyAlignment="1">
      <alignment horizontal="left"/>
    </xf>
    <xf numFmtId="0" fontId="0" fillId="3" borderId="0" xfId="0" applyFill="1"/>
    <xf numFmtId="9" fontId="0" fillId="3" borderId="0" xfId="0" applyNumberFormat="1" applyFill="1"/>
    <xf numFmtId="10" fontId="0" fillId="3" borderId="0" xfId="0" applyNumberFormat="1" applyFill="1"/>
    <xf numFmtId="0" fontId="0" fillId="3" borderId="0" xfId="0" applyFill="1" applyBorder="1"/>
    <xf numFmtId="0" fontId="3" fillId="3" borderId="0" xfId="0" applyFont="1" applyFill="1" applyAlignment="1">
      <alignment horizontal="left"/>
    </xf>
    <xf numFmtId="0" fontId="3" fillId="3" borderId="0" xfId="0" applyFont="1" applyFill="1"/>
    <xf numFmtId="0" fontId="0" fillId="4" borderId="0" xfId="0" applyFill="1" applyAlignment="1">
      <alignment horizontal="center" vertical="center" wrapText="1"/>
    </xf>
    <xf numFmtId="0" fontId="0" fillId="4" borderId="0" xfId="0" applyFill="1"/>
    <xf numFmtId="0" fontId="0" fillId="4" borderId="0" xfId="0" applyFill="1" applyBorder="1"/>
    <xf numFmtId="0" fontId="0" fillId="0" borderId="0" xfId="0" applyFont="1" applyFill="1"/>
    <xf numFmtId="2" fontId="0" fillId="0" borderId="0" xfId="0" applyNumberFormat="1"/>
    <xf numFmtId="164" fontId="0" fillId="0" borderId="0" xfId="0" applyNumberFormat="1"/>
    <xf numFmtId="0" fontId="3" fillId="0" borderId="2" xfId="0" applyFont="1" applyBorder="1"/>
    <xf numFmtId="0" fontId="3" fillId="0" borderId="1" xfId="0" applyFont="1" applyFill="1" applyBorder="1"/>
    <xf numFmtId="0" fontId="3" fillId="0" borderId="6" xfId="0" applyFont="1" applyFill="1" applyBorder="1"/>
    <xf numFmtId="0" fontId="3" fillId="0" borderId="6" xfId="0" applyFont="1" applyBorder="1"/>
    <xf numFmtId="0" fontId="3" fillId="0" borderId="7" xfId="0" applyFont="1" applyBorder="1"/>
    <xf numFmtId="0" fontId="3" fillId="0" borderId="0" xfId="0" applyFont="1" applyFill="1" applyBorder="1"/>
    <xf numFmtId="165" fontId="0" fillId="0" borderId="0" xfId="0" applyNumberFormat="1"/>
    <xf numFmtId="1" fontId="0" fillId="0" borderId="0" xfId="0" applyNumberFormat="1"/>
    <xf numFmtId="0" fontId="0" fillId="5" borderId="4" xfId="0" applyFont="1" applyFill="1" applyBorder="1"/>
    <xf numFmtId="0" fontId="0" fillId="5" borderId="4" xfId="0" applyFill="1" applyBorder="1"/>
    <xf numFmtId="0" fontId="0" fillId="5" borderId="5" xfId="0" applyFill="1" applyBorder="1"/>
    <xf numFmtId="0" fontId="3" fillId="5" borderId="1" xfId="0" applyFont="1" applyFill="1" applyBorder="1"/>
    <xf numFmtId="0" fontId="0" fillId="5" borderId="1" xfId="0" applyFill="1" applyBorder="1"/>
    <xf numFmtId="0" fontId="0" fillId="5" borderId="3" xfId="0" applyFill="1" applyBorder="1"/>
    <xf numFmtId="1" fontId="3" fillId="0" borderId="6" xfId="0" applyNumberFormat="1" applyFont="1" applyBorder="1"/>
    <xf numFmtId="1" fontId="3" fillId="0" borderId="0" xfId="0" applyNumberFormat="1" applyFont="1"/>
    <xf numFmtId="0" fontId="6" fillId="0" borderId="0" xfId="0" applyFont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1" fontId="0" fillId="0" borderId="6" xfId="0" applyNumberFormat="1" applyBorder="1"/>
    <xf numFmtId="0" fontId="3" fillId="0" borderId="8" xfId="0" applyFont="1" applyBorder="1"/>
    <xf numFmtId="1" fontId="3" fillId="0" borderId="8" xfId="0" applyNumberFormat="1" applyFont="1" applyBorder="1"/>
    <xf numFmtId="0" fontId="0" fillId="0" borderId="0" xfId="0" applyFill="1" applyBorder="1"/>
    <xf numFmtId="9" fontId="0" fillId="0" borderId="0" xfId="0" applyNumberFormat="1" applyFill="1" applyBorder="1" applyAlignment="1">
      <alignment horizontal="left"/>
    </xf>
    <xf numFmtId="0" fontId="0" fillId="0" borderId="0" xfId="0" applyFill="1" applyBorder="1" applyAlignment="1">
      <alignment horizontal="left"/>
    </xf>
    <xf numFmtId="9" fontId="7" fillId="0" borderId="0" xfId="0" applyNumberFormat="1" applyFont="1"/>
    <xf numFmtId="9" fontId="8" fillId="0" borderId="0" xfId="1" applyFont="1"/>
    <xf numFmtId="9" fontId="8" fillId="0" borderId="0" xfId="0" applyNumberFormat="1" applyFont="1"/>
    <xf numFmtId="166" fontId="0" fillId="0" borderId="0" xfId="0" applyNumberFormat="1"/>
    <xf numFmtId="0" fontId="0" fillId="0" borderId="10" xfId="0" applyBorder="1"/>
    <xf numFmtId="165" fontId="0" fillId="4" borderId="0" xfId="0" applyNumberFormat="1" applyFill="1"/>
    <xf numFmtId="164" fontId="0" fillId="4" borderId="0" xfId="0" applyNumberFormat="1" applyFill="1"/>
    <xf numFmtId="9" fontId="0" fillId="0" borderId="10" xfId="0" applyNumberFormat="1" applyBorder="1"/>
    <xf numFmtId="9" fontId="0" fillId="0" borderId="0" xfId="1" applyFont="1"/>
    <xf numFmtId="2" fontId="0" fillId="0" borderId="0" xfId="1" applyNumberFormat="1" applyFont="1"/>
    <xf numFmtId="0" fontId="4" fillId="6" borderId="10" xfId="0" applyFont="1" applyFill="1" applyBorder="1"/>
    <xf numFmtId="2" fontId="4" fillId="6" borderId="10" xfId="0" applyNumberFormat="1" applyFont="1" applyFill="1" applyBorder="1"/>
    <xf numFmtId="0" fontId="4" fillId="6" borderId="10" xfId="0" applyFont="1" applyFill="1" applyBorder="1" applyAlignment="1">
      <alignment textRotation="90"/>
    </xf>
    <xf numFmtId="0" fontId="2" fillId="6" borderId="0" xfId="0" applyFont="1" applyFill="1"/>
    <xf numFmtId="0" fontId="4" fillId="6" borderId="0" xfId="0" applyFont="1" applyFill="1"/>
    <xf numFmtId="0" fontId="4" fillId="6" borderId="2" xfId="0" applyFont="1" applyFill="1" applyBorder="1"/>
    <xf numFmtId="9" fontId="3" fillId="0" borderId="0" xfId="0" applyNumberFormat="1" applyFont="1"/>
    <xf numFmtId="2" fontId="3" fillId="0" borderId="0" xfId="0" applyNumberFormat="1" applyFont="1"/>
    <xf numFmtId="0" fontId="4" fillId="6" borderId="10" xfId="0" applyFont="1" applyFill="1" applyBorder="1" applyAlignment="1">
      <alignment horizontal="center"/>
    </xf>
    <xf numFmtId="0" fontId="0" fillId="0" borderId="0" xfId="0" applyAlignment="1">
      <alignment horizontal="center" textRotation="90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2D8FDB-B3AC-42DE-AB44-A8459444FADC}">
  <dimension ref="A1:J16"/>
  <sheetViews>
    <sheetView showGridLines="0" zoomScale="140" zoomScaleNormal="140" workbookViewId="0">
      <pane xSplit="3" ySplit="2" topLeftCell="D3" activePane="bottomRight" state="frozen"/>
      <selection pane="topRight" activeCell="D1" sqref="D1"/>
      <selection pane="bottomLeft" activeCell="A3" sqref="A3"/>
      <selection pane="bottomRight" activeCell="G9" sqref="G9"/>
    </sheetView>
  </sheetViews>
  <sheetFormatPr defaultRowHeight="15" x14ac:dyDescent="0.25"/>
  <cols>
    <col min="1" max="1" width="31" customWidth="1"/>
    <col min="2" max="2" width="1.5703125" customWidth="1"/>
    <col min="3" max="3" width="1.42578125" style="7" customWidth="1"/>
  </cols>
  <sheetData>
    <row r="1" spans="1:10" s="4" customFormat="1" ht="72.75" customHeight="1" x14ac:dyDescent="0.25">
      <c r="A1" s="3" t="s">
        <v>0</v>
      </c>
      <c r="C1" s="5"/>
    </row>
    <row r="2" spans="1:10" s="2" customFormat="1" ht="15.75" thickBot="1" x14ac:dyDescent="0.3">
      <c r="A2" s="2" t="s">
        <v>1</v>
      </c>
      <c r="C2" s="6"/>
      <c r="D2" s="2">
        <v>0</v>
      </c>
      <c r="E2" s="2">
        <f>D2+1</f>
        <v>1</v>
      </c>
      <c r="F2" s="2">
        <f t="shared" ref="F2:G2" si="0">E2+1</f>
        <v>2</v>
      </c>
      <c r="G2" s="2">
        <f t="shared" si="0"/>
        <v>3</v>
      </c>
    </row>
    <row r="3" spans="1:10" ht="15.75" thickTop="1" x14ac:dyDescent="0.25"/>
    <row r="16" spans="1:10" x14ac:dyDescent="0.25">
      <c r="J16">
        <f>58000/12</f>
        <v>4833.333333333333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0C3415-89AF-4C4C-85C2-486E3BD2007E}">
  <dimension ref="A1:O30"/>
  <sheetViews>
    <sheetView showGridLines="0" tabSelected="1" topLeftCell="A10" zoomScale="140" zoomScaleNormal="140" workbookViewId="0">
      <selection activeCell="N6" sqref="N6"/>
    </sheetView>
  </sheetViews>
  <sheetFormatPr defaultRowHeight="15" x14ac:dyDescent="0.25"/>
  <cols>
    <col min="1" max="1" width="17.28515625" customWidth="1"/>
    <col min="2" max="2" width="8.140625" customWidth="1"/>
    <col min="3" max="3" width="16.85546875" style="9" customWidth="1"/>
    <col min="4" max="4" width="4.140625" style="60" customWidth="1"/>
    <col min="6" max="6" width="18.28515625" customWidth="1"/>
    <col min="7" max="7" width="11.28515625" customWidth="1"/>
    <col min="8" max="8" width="14.140625" customWidth="1"/>
    <col min="10" max="10" width="13.5703125" customWidth="1"/>
    <col min="12" max="12" width="13.28515625" customWidth="1"/>
  </cols>
  <sheetData>
    <row r="1" spans="1:15" s="31" customFormat="1" ht="67.5" customHeight="1" x14ac:dyDescent="0.25">
      <c r="A1" s="30" t="s">
        <v>0</v>
      </c>
      <c r="C1" s="32"/>
      <c r="D1" s="60"/>
    </row>
    <row r="2" spans="1:15" s="2" customFormat="1" ht="2.25" customHeight="1" thickBot="1" x14ac:dyDescent="0.3">
      <c r="D2" s="37"/>
    </row>
    <row r="3" spans="1:15" s="8" customFormat="1" ht="15.75" thickTop="1" x14ac:dyDescent="0.25">
      <c r="A3" s="13" t="s">
        <v>9</v>
      </c>
      <c r="D3" s="41"/>
      <c r="F3" s="8" t="s">
        <v>15</v>
      </c>
    </row>
    <row r="4" spans="1:15" ht="15.75" thickBot="1" x14ac:dyDescent="0.3">
      <c r="A4" s="15" t="s">
        <v>4</v>
      </c>
      <c r="B4" s="15" t="s">
        <v>3</v>
      </c>
      <c r="C4" s="15" t="s">
        <v>5</v>
      </c>
      <c r="D4" s="18"/>
      <c r="F4" s="19" t="s">
        <v>16</v>
      </c>
      <c r="G4" s="17"/>
      <c r="J4" s="73"/>
      <c r="K4" s="74">
        <f>FS!D42</f>
        <v>0</v>
      </c>
      <c r="L4" s="73" t="s">
        <v>78</v>
      </c>
    </row>
    <row r="5" spans="1:15" ht="15.75" thickTop="1" x14ac:dyDescent="0.25">
      <c r="A5" s="28" t="s">
        <v>2</v>
      </c>
      <c r="B5" s="20">
        <v>200</v>
      </c>
      <c r="C5" s="21">
        <v>0.1</v>
      </c>
      <c r="D5" s="61"/>
      <c r="F5" s="29" t="s">
        <v>17</v>
      </c>
      <c r="G5" s="24">
        <v>8</v>
      </c>
      <c r="H5" s="24" t="s">
        <v>18</v>
      </c>
      <c r="J5" s="82" t="s">
        <v>77</v>
      </c>
      <c r="K5" s="12"/>
      <c r="L5" s="34"/>
      <c r="M5" s="34"/>
      <c r="N5" s="34"/>
      <c r="O5" s="34"/>
    </row>
    <row r="6" spans="1:15" x14ac:dyDescent="0.25">
      <c r="A6" s="28" t="s">
        <v>33</v>
      </c>
      <c r="B6" s="20">
        <v>50</v>
      </c>
      <c r="C6" s="21">
        <v>0.25</v>
      </c>
      <c r="D6" s="61"/>
      <c r="F6" s="29" t="s">
        <v>19</v>
      </c>
      <c r="G6" s="25">
        <v>1</v>
      </c>
      <c r="H6" s="24"/>
      <c r="J6" s="82"/>
      <c r="K6" s="66">
        <f>K5+5%</f>
        <v>0.05</v>
      </c>
      <c r="L6" s="34"/>
      <c r="M6" s="34"/>
      <c r="N6" s="34"/>
      <c r="O6" s="34"/>
    </row>
    <row r="7" spans="1:15" x14ac:dyDescent="0.25">
      <c r="A7" s="28" t="s">
        <v>6</v>
      </c>
      <c r="B7" s="22">
        <v>0.05</v>
      </c>
      <c r="C7" s="23" t="s">
        <v>7</v>
      </c>
      <c r="D7" s="62"/>
      <c r="F7" s="29" t="s">
        <v>74</v>
      </c>
      <c r="G7" s="24">
        <f>G5</f>
        <v>8</v>
      </c>
      <c r="H7" s="24"/>
      <c r="J7" s="82"/>
      <c r="K7" s="66">
        <f t="shared" ref="K7:K9" si="0">K6+5%</f>
        <v>0.1</v>
      </c>
      <c r="L7" s="34"/>
      <c r="M7" s="34"/>
      <c r="N7" s="34"/>
      <c r="O7" s="34"/>
    </row>
    <row r="8" spans="1:15" x14ac:dyDescent="0.25">
      <c r="A8" s="28" t="s">
        <v>8</v>
      </c>
      <c r="B8" s="22">
        <v>0.2</v>
      </c>
      <c r="C8" s="23"/>
      <c r="D8" s="62"/>
      <c r="F8" s="24"/>
      <c r="G8" s="24"/>
      <c r="H8" s="24"/>
      <c r="J8" s="82"/>
      <c r="K8" s="66">
        <f t="shared" si="0"/>
        <v>0.15000000000000002</v>
      </c>
      <c r="L8" s="34"/>
      <c r="M8" s="34"/>
      <c r="N8" s="34"/>
      <c r="O8" s="34"/>
    </row>
    <row r="9" spans="1:15" x14ac:dyDescent="0.25">
      <c r="A9" s="10"/>
      <c r="B9" s="10"/>
      <c r="C9" s="11"/>
      <c r="D9" s="62"/>
      <c r="J9" s="82"/>
      <c r="K9" s="66">
        <f t="shared" si="0"/>
        <v>0.2</v>
      </c>
      <c r="L9" s="34"/>
      <c r="M9" s="34"/>
      <c r="N9" s="34"/>
      <c r="O9" s="34"/>
    </row>
    <row r="10" spans="1:15" ht="15.75" thickBot="1" x14ac:dyDescent="0.3">
      <c r="A10" s="16" t="s">
        <v>10</v>
      </c>
      <c r="B10" s="15" t="s">
        <v>5</v>
      </c>
      <c r="C10" s="15" t="s">
        <v>13</v>
      </c>
      <c r="D10" s="18"/>
      <c r="F10" s="2" t="s">
        <v>20</v>
      </c>
      <c r="G10" s="17"/>
      <c r="H10" s="17"/>
    </row>
    <row r="11" spans="1:15" ht="15.75" thickTop="1" x14ac:dyDescent="0.25">
      <c r="A11" s="28" t="s">
        <v>67</v>
      </c>
      <c r="B11" s="22">
        <v>0.1</v>
      </c>
      <c r="C11" s="23" t="s">
        <v>14</v>
      </c>
      <c r="D11" s="62"/>
      <c r="F11" s="29" t="s">
        <v>21</v>
      </c>
      <c r="G11" s="26">
        <v>5.0000000000000001E-3</v>
      </c>
      <c r="H11" s="24"/>
    </row>
    <row r="12" spans="1:15" ht="15" customHeight="1" x14ac:dyDescent="0.25">
      <c r="A12" s="28" t="s">
        <v>68</v>
      </c>
      <c r="B12" s="22">
        <v>0.05</v>
      </c>
      <c r="C12" s="23" t="s">
        <v>14</v>
      </c>
      <c r="D12" s="62"/>
      <c r="F12" s="29" t="s">
        <v>22</v>
      </c>
      <c r="G12" s="26">
        <v>1.4999999999999999E-2</v>
      </c>
      <c r="H12" s="24" t="s">
        <v>23</v>
      </c>
      <c r="J12" s="75"/>
      <c r="K12" s="74">
        <f>FS!D42</f>
        <v>0</v>
      </c>
      <c r="L12" s="73" t="s">
        <v>80</v>
      </c>
    </row>
    <row r="13" spans="1:15" x14ac:dyDescent="0.25">
      <c r="A13" s="28" t="s">
        <v>11</v>
      </c>
      <c r="B13" s="22">
        <v>0.05</v>
      </c>
      <c r="C13" s="23" t="s">
        <v>14</v>
      </c>
      <c r="D13" s="62"/>
      <c r="F13" s="29" t="s">
        <v>24</v>
      </c>
      <c r="G13" s="26">
        <v>5.0000000000000001E-3</v>
      </c>
      <c r="H13" s="24" t="s">
        <v>25</v>
      </c>
      <c r="J13" s="82" t="s">
        <v>79</v>
      </c>
      <c r="K13" s="42">
        <v>8</v>
      </c>
      <c r="L13" s="35"/>
    </row>
    <row r="14" spans="1:15" x14ac:dyDescent="0.25">
      <c r="A14" s="28" t="s">
        <v>12</v>
      </c>
      <c r="B14" s="22">
        <v>7.0000000000000007E-2</v>
      </c>
      <c r="C14" s="23" t="s">
        <v>14</v>
      </c>
      <c r="D14" s="62"/>
      <c r="J14" s="82"/>
      <c r="K14" s="42">
        <f t="shared" ref="K14:K17" si="1">K13-0.5</f>
        <v>7.5</v>
      </c>
      <c r="L14" s="35"/>
    </row>
    <row r="15" spans="1:15" ht="18" customHeight="1" x14ac:dyDescent="0.25">
      <c r="J15" s="82"/>
      <c r="K15" s="68">
        <f t="shared" si="1"/>
        <v>7</v>
      </c>
      <c r="L15" s="69"/>
    </row>
    <row r="16" spans="1:15" x14ac:dyDescent="0.25">
      <c r="J16" s="82"/>
      <c r="K16" s="42">
        <f t="shared" si="1"/>
        <v>6.5</v>
      </c>
      <c r="L16" s="35"/>
    </row>
    <row r="17" spans="1:12" x14ac:dyDescent="0.25">
      <c r="A17" s="14" t="s">
        <v>26</v>
      </c>
      <c r="J17" s="82"/>
      <c r="K17" s="42">
        <f t="shared" si="1"/>
        <v>6</v>
      </c>
      <c r="L17" s="35"/>
    </row>
    <row r="18" spans="1:12" ht="15.75" thickBot="1" x14ac:dyDescent="0.3">
      <c r="A18" s="2" t="s">
        <v>27</v>
      </c>
      <c r="B18" s="2" t="s">
        <v>16</v>
      </c>
      <c r="C18" s="2"/>
      <c r="D18" s="41"/>
      <c r="E18" s="2" t="s">
        <v>34</v>
      </c>
      <c r="F18" s="2"/>
      <c r="G18" s="2" t="s">
        <v>36</v>
      </c>
      <c r="H18" s="2"/>
    </row>
    <row r="19" spans="1:12" ht="15.75" thickTop="1" x14ac:dyDescent="0.25">
      <c r="A19" s="29" t="s">
        <v>28</v>
      </c>
      <c r="B19" s="24">
        <v>1</v>
      </c>
      <c r="C19" s="27" t="s">
        <v>33</v>
      </c>
      <c r="E19" s="24">
        <v>5</v>
      </c>
      <c r="F19" s="24" t="s">
        <v>35</v>
      </c>
      <c r="G19" s="24">
        <v>350</v>
      </c>
      <c r="H19" s="24"/>
    </row>
    <row r="20" spans="1:12" x14ac:dyDescent="0.25">
      <c r="A20" s="29" t="s">
        <v>29</v>
      </c>
      <c r="B20" s="24">
        <v>1</v>
      </c>
      <c r="C20" s="27" t="s">
        <v>33</v>
      </c>
      <c r="E20" s="24">
        <f>E19</f>
        <v>5</v>
      </c>
      <c r="F20" s="24" t="s">
        <v>35</v>
      </c>
      <c r="G20" s="24">
        <v>400</v>
      </c>
      <c r="H20" s="24"/>
      <c r="J20" s="73"/>
      <c r="K20" s="81" t="s">
        <v>78</v>
      </c>
      <c r="L20" s="81"/>
    </row>
    <row r="21" spans="1:12" x14ac:dyDescent="0.25">
      <c r="A21" s="29" t="s">
        <v>30</v>
      </c>
      <c r="B21" s="24">
        <v>1</v>
      </c>
      <c r="C21" s="27" t="s">
        <v>33</v>
      </c>
      <c r="E21" s="24">
        <f t="shared" ref="E21" si="2">E20</f>
        <v>5</v>
      </c>
      <c r="F21" s="24" t="s">
        <v>35</v>
      </c>
      <c r="G21" s="24">
        <v>450</v>
      </c>
      <c r="H21" s="24"/>
      <c r="J21" s="67"/>
      <c r="K21" s="70"/>
      <c r="L21" s="67">
        <v>8</v>
      </c>
    </row>
    <row r="22" spans="1:12" x14ac:dyDescent="0.25">
      <c r="A22" s="29" t="s">
        <v>31</v>
      </c>
      <c r="B22" s="24">
        <v>1</v>
      </c>
      <c r="C22" s="27" t="s">
        <v>33</v>
      </c>
      <c r="E22" s="24" t="s">
        <v>37</v>
      </c>
      <c r="F22" s="24"/>
      <c r="G22" s="26">
        <v>8.2500000000000004E-2</v>
      </c>
      <c r="H22" s="24"/>
      <c r="J22" t="s">
        <v>81</v>
      </c>
      <c r="K22">
        <v>7</v>
      </c>
      <c r="L22" s="34"/>
    </row>
    <row r="23" spans="1:12" x14ac:dyDescent="0.25">
      <c r="A23" s="29" t="s">
        <v>32</v>
      </c>
      <c r="B23" s="24">
        <v>0.5</v>
      </c>
      <c r="C23" s="27" t="s">
        <v>33</v>
      </c>
      <c r="E23" s="24" t="s">
        <v>38</v>
      </c>
      <c r="F23" s="24"/>
      <c r="G23" s="25">
        <v>0.14000000000000001</v>
      </c>
      <c r="H23" s="24"/>
    </row>
    <row r="24" spans="1:12" x14ac:dyDescent="0.25">
      <c r="J24" s="73"/>
      <c r="K24" s="81" t="s">
        <v>82</v>
      </c>
      <c r="L24" s="81"/>
    </row>
    <row r="25" spans="1:12" ht="15.75" thickBot="1" x14ac:dyDescent="0.3">
      <c r="A25" s="2" t="s">
        <v>43</v>
      </c>
      <c r="B25" s="2"/>
      <c r="K25" s="12"/>
    </row>
    <row r="26" spans="1:12" ht="15.75" thickTop="1" x14ac:dyDescent="0.25">
      <c r="A26" s="29" t="s">
        <v>39</v>
      </c>
      <c r="B26" s="26">
        <v>2.2499999999999999E-2</v>
      </c>
      <c r="C26" s="27"/>
      <c r="J26" t="s">
        <v>83</v>
      </c>
      <c r="K26" s="12">
        <v>0.6</v>
      </c>
      <c r="L26" s="71"/>
    </row>
    <row r="27" spans="1:12" x14ac:dyDescent="0.25">
      <c r="A27" s="29" t="s">
        <v>40</v>
      </c>
      <c r="B27" s="26">
        <v>1.4999999999999999E-2</v>
      </c>
      <c r="C27" s="27"/>
    </row>
    <row r="28" spans="1:12" x14ac:dyDescent="0.25">
      <c r="A28" s="29" t="s">
        <v>41</v>
      </c>
      <c r="B28" s="24">
        <v>20</v>
      </c>
      <c r="C28" s="27" t="s">
        <v>42</v>
      </c>
      <c r="J28" s="73"/>
      <c r="K28" s="81" t="s">
        <v>82</v>
      </c>
      <c r="L28" s="81"/>
    </row>
    <row r="29" spans="1:12" x14ac:dyDescent="0.25">
      <c r="K29" s="34"/>
    </row>
    <row r="30" spans="1:12" x14ac:dyDescent="0.25">
      <c r="J30" t="s">
        <v>84</v>
      </c>
      <c r="K30" s="12">
        <v>0.6</v>
      </c>
      <c r="L30" s="72"/>
    </row>
  </sheetData>
  <mergeCells count="5">
    <mergeCell ref="K28:L28"/>
    <mergeCell ref="J5:J9"/>
    <mergeCell ref="J13:J17"/>
    <mergeCell ref="K20:L20"/>
    <mergeCell ref="K24:L2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A2E56B-459C-4D55-989E-9F011DF48B08}">
  <dimension ref="A1:I42"/>
  <sheetViews>
    <sheetView showGridLines="0" zoomScale="140" zoomScaleNormal="140" workbookViewId="0">
      <pane xSplit="3" ySplit="2" topLeftCell="D36" activePane="bottomRight" state="frozen"/>
      <selection pane="topRight" activeCell="D1" sqref="D1"/>
      <selection pane="bottomLeft" activeCell="A3" sqref="A3"/>
      <selection pane="bottomRight" activeCell="D3" sqref="D3:G3"/>
    </sheetView>
  </sheetViews>
  <sheetFormatPr defaultRowHeight="15" x14ac:dyDescent="0.25"/>
  <cols>
    <col min="1" max="1" width="31" customWidth="1"/>
    <col min="2" max="2" width="1.5703125" customWidth="1"/>
    <col min="3" max="3" width="1.42578125" style="7" customWidth="1"/>
    <col min="4" max="4" width="10.42578125" bestFit="1" customWidth="1"/>
  </cols>
  <sheetData>
    <row r="1" spans="1:9" s="4" customFormat="1" ht="72.75" customHeight="1" x14ac:dyDescent="0.25">
      <c r="A1" s="3" t="s">
        <v>0</v>
      </c>
      <c r="C1" s="5"/>
    </row>
    <row r="2" spans="1:9" s="2" customFormat="1" ht="15.75" thickBot="1" x14ac:dyDescent="0.3">
      <c r="A2" s="2" t="s">
        <v>1</v>
      </c>
      <c r="C2" s="6"/>
      <c r="D2" s="2">
        <v>0</v>
      </c>
      <c r="E2" s="2">
        <f>D2+1</f>
        <v>1</v>
      </c>
      <c r="F2" s="2">
        <f t="shared" ref="F2:I2" si="0">E2+1</f>
        <v>2</v>
      </c>
      <c r="G2" s="2">
        <f t="shared" si="0"/>
        <v>3</v>
      </c>
      <c r="H2" s="2">
        <f t="shared" si="0"/>
        <v>4</v>
      </c>
      <c r="I2" s="2">
        <f t="shared" si="0"/>
        <v>5</v>
      </c>
    </row>
    <row r="3" spans="1:9" ht="15.75" thickTop="1" x14ac:dyDescent="0.25">
      <c r="A3" s="1" t="s">
        <v>44</v>
      </c>
      <c r="B3" s="1"/>
      <c r="C3" s="36"/>
      <c r="D3" s="1"/>
      <c r="E3" s="1"/>
      <c r="F3" s="1"/>
      <c r="G3" s="1"/>
      <c r="H3" s="51"/>
      <c r="I3" s="51"/>
    </row>
    <row r="4" spans="1:9" x14ac:dyDescent="0.25">
      <c r="E4" s="65"/>
      <c r="F4" s="65"/>
      <c r="G4" s="65"/>
      <c r="H4" s="65"/>
      <c r="I4" s="65"/>
    </row>
    <row r="5" spans="1:9" x14ac:dyDescent="0.25">
      <c r="A5" s="1" t="s">
        <v>45</v>
      </c>
      <c r="E5" s="43"/>
      <c r="F5" s="43"/>
      <c r="G5" s="43"/>
      <c r="H5" s="43"/>
      <c r="I5" s="43"/>
    </row>
    <row r="6" spans="1:9" x14ac:dyDescent="0.25">
      <c r="D6" s="63"/>
      <c r="E6" s="64"/>
      <c r="F6" s="64"/>
      <c r="G6" s="64"/>
      <c r="H6" s="64"/>
      <c r="I6" s="64"/>
    </row>
    <row r="7" spans="1:9" x14ac:dyDescent="0.25">
      <c r="A7" s="1" t="s">
        <v>46</v>
      </c>
      <c r="E7" s="43"/>
      <c r="F7" s="43"/>
      <c r="G7" s="43"/>
      <c r="H7" s="43"/>
      <c r="I7" s="43"/>
    </row>
    <row r="8" spans="1:9" x14ac:dyDescent="0.25">
      <c r="A8" t="s">
        <v>47</v>
      </c>
      <c r="E8" s="43"/>
      <c r="F8" s="43"/>
      <c r="G8" s="43"/>
      <c r="H8" s="43"/>
      <c r="I8" s="43"/>
    </row>
    <row r="9" spans="1:9" x14ac:dyDescent="0.25">
      <c r="A9" t="s">
        <v>51</v>
      </c>
      <c r="E9" s="43"/>
      <c r="F9" s="43"/>
      <c r="G9" s="43"/>
      <c r="H9" s="43"/>
      <c r="I9" s="43"/>
    </row>
    <row r="10" spans="1:9" x14ac:dyDescent="0.25">
      <c r="A10" s="1" t="s">
        <v>52</v>
      </c>
      <c r="E10" s="43"/>
      <c r="F10" s="43"/>
      <c r="G10" s="43"/>
      <c r="H10" s="43"/>
      <c r="I10" s="43"/>
    </row>
    <row r="11" spans="1:9" x14ac:dyDescent="0.25">
      <c r="A11" t="s">
        <v>53</v>
      </c>
      <c r="E11" s="43"/>
      <c r="F11" s="43"/>
      <c r="G11" s="43"/>
      <c r="H11" s="43"/>
      <c r="I11" s="43"/>
    </row>
    <row r="12" spans="1:9" x14ac:dyDescent="0.25">
      <c r="A12" s="39" t="s">
        <v>54</v>
      </c>
      <c r="B12" s="39"/>
      <c r="C12" s="40"/>
      <c r="D12" s="39"/>
      <c r="E12" s="50"/>
      <c r="F12" s="50"/>
      <c r="G12" s="50"/>
      <c r="H12" s="50"/>
      <c r="I12" s="50"/>
    </row>
    <row r="14" spans="1:9" x14ac:dyDescent="0.25">
      <c r="A14" s="52" t="s">
        <v>55</v>
      </c>
    </row>
    <row r="15" spans="1:9" x14ac:dyDescent="0.25">
      <c r="A15" t="s">
        <v>56</v>
      </c>
      <c r="E15" s="43"/>
      <c r="F15" s="43"/>
      <c r="G15" s="43"/>
      <c r="H15" s="43"/>
      <c r="I15" s="43"/>
    </row>
    <row r="16" spans="1:9" x14ac:dyDescent="0.25">
      <c r="A16" t="s">
        <v>57</v>
      </c>
      <c r="E16" s="43"/>
      <c r="F16" s="43"/>
      <c r="G16" s="43"/>
      <c r="H16" s="43"/>
      <c r="I16" s="43"/>
    </row>
    <row r="17" spans="1:9" x14ac:dyDescent="0.25">
      <c r="A17" t="s">
        <v>58</v>
      </c>
      <c r="E17" s="43"/>
      <c r="F17" s="43"/>
      <c r="G17" s="43"/>
      <c r="H17" s="43"/>
      <c r="I17" s="43"/>
    </row>
    <row r="18" spans="1:9" x14ac:dyDescent="0.25">
      <c r="A18" t="s">
        <v>59</v>
      </c>
      <c r="E18" s="43"/>
      <c r="F18" s="43"/>
      <c r="G18" s="43"/>
      <c r="H18" s="43"/>
      <c r="I18" s="43"/>
    </row>
    <row r="19" spans="1:9" x14ac:dyDescent="0.25">
      <c r="A19" t="s">
        <v>60</v>
      </c>
      <c r="E19" s="43"/>
      <c r="F19" s="43"/>
      <c r="G19" s="43"/>
      <c r="H19" s="43"/>
      <c r="I19" s="43"/>
    </row>
    <row r="20" spans="1:9" x14ac:dyDescent="0.25">
      <c r="A20" t="s">
        <v>61</v>
      </c>
      <c r="E20" s="43"/>
      <c r="F20" s="43"/>
      <c r="G20" s="43"/>
      <c r="H20" s="43"/>
      <c r="I20" s="43"/>
    </row>
    <row r="21" spans="1:9" x14ac:dyDescent="0.25">
      <c r="A21" s="55" t="s">
        <v>50</v>
      </c>
      <c r="B21" s="55"/>
      <c r="C21" s="56"/>
      <c r="D21" s="55"/>
      <c r="E21" s="59"/>
      <c r="F21" s="59"/>
      <c r="G21" s="59"/>
      <c r="H21" s="59"/>
      <c r="I21" s="59"/>
    </row>
    <row r="22" spans="1:9" x14ac:dyDescent="0.25">
      <c r="A22" s="53" t="s">
        <v>62</v>
      </c>
      <c r="B22" s="53"/>
      <c r="C22" s="54"/>
      <c r="D22" s="53"/>
      <c r="E22" s="50"/>
      <c r="F22" s="50"/>
      <c r="G22" s="50"/>
      <c r="H22" s="50"/>
      <c r="I22" s="50"/>
    </row>
    <row r="24" spans="1:9" x14ac:dyDescent="0.25">
      <c r="A24" s="1" t="s">
        <v>63</v>
      </c>
    </row>
    <row r="25" spans="1:9" x14ac:dyDescent="0.25">
      <c r="A25" t="s">
        <v>28</v>
      </c>
    </row>
    <row r="26" spans="1:9" x14ac:dyDescent="0.25">
      <c r="A26" t="s">
        <v>29</v>
      </c>
    </row>
    <row r="27" spans="1:9" x14ac:dyDescent="0.25">
      <c r="A27" t="s">
        <v>30</v>
      </c>
    </row>
    <row r="28" spans="1:9" x14ac:dyDescent="0.25">
      <c r="A28" s="53" t="s">
        <v>50</v>
      </c>
      <c r="B28" s="53"/>
      <c r="C28" s="54"/>
      <c r="D28" s="53"/>
      <c r="E28" s="39"/>
      <c r="F28" s="39"/>
      <c r="G28" s="39"/>
      <c r="H28" s="39"/>
      <c r="I28" s="39"/>
    </row>
    <row r="29" spans="1:9" x14ac:dyDescent="0.25">
      <c r="A29" t="s">
        <v>64</v>
      </c>
      <c r="E29" s="43"/>
      <c r="F29" s="43"/>
      <c r="G29" s="43"/>
      <c r="H29" s="43"/>
      <c r="I29" s="43"/>
    </row>
    <row r="30" spans="1:9" x14ac:dyDescent="0.25">
      <c r="A30" t="s">
        <v>65</v>
      </c>
      <c r="F30" s="43"/>
      <c r="G30" s="43"/>
      <c r="H30" s="43"/>
      <c r="I30" s="43"/>
    </row>
    <row r="31" spans="1:9" x14ac:dyDescent="0.25">
      <c r="A31" s="55" t="s">
        <v>66</v>
      </c>
      <c r="B31" s="55"/>
      <c r="C31" s="56"/>
      <c r="D31" s="58"/>
      <c r="E31" s="59"/>
      <c r="F31" s="59"/>
      <c r="G31" s="59"/>
      <c r="H31" s="59"/>
      <c r="I31" s="59"/>
    </row>
    <row r="32" spans="1:9" x14ac:dyDescent="0.25">
      <c r="A32" s="60" t="s">
        <v>40</v>
      </c>
      <c r="E32" s="35"/>
      <c r="F32" s="35"/>
      <c r="G32" s="35"/>
      <c r="H32" s="35"/>
      <c r="I32" s="35"/>
    </row>
    <row r="35" spans="1:9" x14ac:dyDescent="0.25">
      <c r="A35" s="76" t="s">
        <v>69</v>
      </c>
      <c r="B35" s="77"/>
      <c r="C35" s="78"/>
      <c r="D35" s="77"/>
      <c r="E35" s="77"/>
      <c r="F35" s="77"/>
      <c r="G35" s="77"/>
      <c r="H35" s="77"/>
      <c r="I35" s="77"/>
    </row>
    <row r="36" spans="1:9" x14ac:dyDescent="0.25">
      <c r="A36" t="s">
        <v>45</v>
      </c>
      <c r="E36" s="43"/>
      <c r="F36" s="43"/>
      <c r="G36" s="43"/>
    </row>
    <row r="37" spans="1:9" x14ac:dyDescent="0.25">
      <c r="A37" t="s">
        <v>70</v>
      </c>
    </row>
    <row r="38" spans="1:9" x14ac:dyDescent="0.25">
      <c r="A38" t="s">
        <v>71</v>
      </c>
    </row>
    <row r="39" spans="1:9" x14ac:dyDescent="0.25">
      <c r="A39" t="s">
        <v>72</v>
      </c>
      <c r="G39" s="43"/>
    </row>
    <row r="40" spans="1:9" x14ac:dyDescent="0.25">
      <c r="A40" s="39" t="s">
        <v>73</v>
      </c>
      <c r="B40" s="53"/>
      <c r="C40" s="54"/>
      <c r="D40" s="53"/>
      <c r="E40" s="53"/>
      <c r="F40" s="53"/>
      <c r="G40" s="57"/>
      <c r="H40" s="53"/>
      <c r="I40" s="53"/>
    </row>
    <row r="41" spans="1:9" x14ac:dyDescent="0.25">
      <c r="A41" s="1" t="s">
        <v>75</v>
      </c>
      <c r="D41" s="79"/>
      <c r="E41" s="43"/>
    </row>
    <row r="42" spans="1:9" x14ac:dyDescent="0.25">
      <c r="A42" s="1" t="s">
        <v>76</v>
      </c>
      <c r="D42" s="80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D1E2C0-678D-4CB2-BD94-BA95521B43B7}">
  <dimension ref="A1:I36"/>
  <sheetViews>
    <sheetView showGridLines="0" zoomScale="140" zoomScaleNormal="140" workbookViewId="0">
      <pane xSplit="3" ySplit="2" topLeftCell="D39" activePane="bottomRight" state="frozen"/>
      <selection pane="topRight" activeCell="D1" sqref="D1"/>
      <selection pane="bottomLeft" activeCell="A3" sqref="A3"/>
      <selection pane="bottomRight" activeCell="D4" sqref="D4:G8"/>
    </sheetView>
  </sheetViews>
  <sheetFormatPr defaultRowHeight="15" x14ac:dyDescent="0.25"/>
  <cols>
    <col min="1" max="1" width="31" customWidth="1"/>
    <col min="2" max="2" width="1.5703125" customWidth="1"/>
    <col min="3" max="3" width="1.42578125" style="7" customWidth="1"/>
  </cols>
  <sheetData>
    <row r="1" spans="1:9" s="4" customFormat="1" ht="72.75" customHeight="1" x14ac:dyDescent="0.25">
      <c r="A1" s="3" t="s">
        <v>0</v>
      </c>
      <c r="C1" s="5"/>
    </row>
    <row r="2" spans="1:9" s="2" customFormat="1" ht="15.75" thickBot="1" x14ac:dyDescent="0.3">
      <c r="A2" s="2" t="s">
        <v>1</v>
      </c>
      <c r="C2" s="6"/>
      <c r="D2" s="2">
        <v>0</v>
      </c>
      <c r="E2" s="2">
        <f>D2+1</f>
        <v>1</v>
      </c>
      <c r="F2" s="2">
        <f t="shared" ref="F2:I2" si="0">E2+1</f>
        <v>2</v>
      </c>
      <c r="G2" s="2">
        <f t="shared" si="0"/>
        <v>3</v>
      </c>
      <c r="H2" s="2">
        <f t="shared" si="0"/>
        <v>4</v>
      </c>
      <c r="I2" s="2">
        <f t="shared" si="0"/>
        <v>5</v>
      </c>
    </row>
    <row r="3" spans="1:9" ht="16.5" thickTop="1" thickBot="1" x14ac:dyDescent="0.3">
      <c r="A3" s="44" t="s">
        <v>48</v>
      </c>
      <c r="B3" s="45"/>
      <c r="C3" s="46"/>
      <c r="D3" s="45"/>
      <c r="E3" s="45"/>
      <c r="F3" s="45"/>
      <c r="G3" s="45"/>
      <c r="H3" s="45"/>
      <c r="I3" s="45"/>
    </row>
    <row r="4" spans="1:9" ht="15.75" thickTop="1" x14ac:dyDescent="0.25">
      <c r="A4" s="33" t="str">
        <f>Assumptions!A19</f>
        <v>A</v>
      </c>
    </row>
    <row r="5" spans="1:9" x14ac:dyDescent="0.25">
      <c r="A5" s="33" t="str">
        <f>Assumptions!A20</f>
        <v>B</v>
      </c>
    </row>
    <row r="6" spans="1:9" x14ac:dyDescent="0.25">
      <c r="A6" s="33" t="str">
        <f>Assumptions!A21</f>
        <v>C</v>
      </c>
    </row>
    <row r="7" spans="1:9" x14ac:dyDescent="0.25">
      <c r="A7" s="33" t="str">
        <f>Assumptions!A22</f>
        <v>Sec Lien</v>
      </c>
    </row>
    <row r="8" spans="1:9" x14ac:dyDescent="0.25">
      <c r="A8" s="33" t="str">
        <f>Assumptions!A23</f>
        <v>PIK</v>
      </c>
      <c r="E8" s="43"/>
      <c r="F8" s="43"/>
      <c r="G8" s="43"/>
      <c r="H8" s="43"/>
      <c r="I8" s="43"/>
    </row>
    <row r="9" spans="1:9" x14ac:dyDescent="0.25">
      <c r="A9" s="38" t="s">
        <v>50</v>
      </c>
      <c r="B9" s="39"/>
      <c r="C9" s="40"/>
      <c r="D9" s="39"/>
      <c r="E9" s="50"/>
      <c r="F9" s="50"/>
      <c r="G9" s="50"/>
      <c r="H9" s="50"/>
      <c r="I9" s="50"/>
    </row>
    <row r="10" spans="1:9" x14ac:dyDescent="0.25">
      <c r="A10" s="41"/>
      <c r="B10" s="8"/>
      <c r="C10" s="36"/>
      <c r="D10" s="8"/>
      <c r="E10" s="8"/>
      <c r="F10" s="8"/>
      <c r="G10" s="8"/>
    </row>
    <row r="11" spans="1:9" ht="15.75" thickBot="1" x14ac:dyDescent="0.3">
      <c r="A11" s="47" t="s">
        <v>49</v>
      </c>
      <c r="B11" s="48"/>
      <c r="C11" s="49"/>
      <c r="D11" s="48"/>
      <c r="E11" s="48"/>
      <c r="F11" s="48"/>
      <c r="G11" s="48"/>
      <c r="H11" s="48"/>
      <c r="I11" s="48"/>
    </row>
    <row r="12" spans="1:9" ht="15.75" thickTop="1" x14ac:dyDescent="0.25">
      <c r="A12" s="33" t="s">
        <v>28</v>
      </c>
      <c r="E12" s="43"/>
      <c r="F12" s="43"/>
      <c r="G12" s="43"/>
      <c r="H12" s="43"/>
      <c r="I12" s="43"/>
    </row>
    <row r="13" spans="1:9" x14ac:dyDescent="0.25">
      <c r="A13" s="33" t="s">
        <v>29</v>
      </c>
      <c r="E13" s="43"/>
      <c r="F13" s="43"/>
      <c r="G13" s="43"/>
      <c r="H13" s="43"/>
      <c r="I13" s="43"/>
    </row>
    <row r="14" spans="1:9" x14ac:dyDescent="0.25">
      <c r="A14" s="33" t="s">
        <v>30</v>
      </c>
      <c r="E14" s="43"/>
      <c r="F14" s="43"/>
      <c r="G14" s="43"/>
      <c r="H14" s="43"/>
      <c r="I14" s="43"/>
    </row>
    <row r="15" spans="1:9" x14ac:dyDescent="0.25">
      <c r="A15" s="33" t="s">
        <v>31</v>
      </c>
      <c r="E15" s="43"/>
      <c r="F15" s="43"/>
      <c r="G15" s="43"/>
      <c r="H15" s="43"/>
      <c r="I15" s="43"/>
    </row>
    <row r="16" spans="1:9" x14ac:dyDescent="0.25">
      <c r="A16" s="33" t="s">
        <v>32</v>
      </c>
      <c r="E16" s="43"/>
      <c r="F16" s="43"/>
      <c r="G16" s="43"/>
      <c r="H16" s="43"/>
      <c r="I16" s="43"/>
    </row>
    <row r="17" spans="1:9" x14ac:dyDescent="0.25">
      <c r="A17" s="38" t="s">
        <v>50</v>
      </c>
      <c r="B17" s="39"/>
      <c r="C17" s="40"/>
      <c r="D17" s="39"/>
      <c r="E17" s="50"/>
      <c r="F17" s="50"/>
      <c r="G17" s="50"/>
      <c r="H17" s="50"/>
      <c r="I17" s="50"/>
    </row>
    <row r="18" spans="1:9" x14ac:dyDescent="0.25">
      <c r="A18" s="33"/>
    </row>
    <row r="19" spans="1:9" x14ac:dyDescent="0.25">
      <c r="A19" s="33"/>
    </row>
    <row r="20" spans="1:9" x14ac:dyDescent="0.25">
      <c r="A20" s="33"/>
    </row>
    <row r="21" spans="1:9" x14ac:dyDescent="0.25">
      <c r="A21" s="33"/>
    </row>
    <row r="22" spans="1:9" x14ac:dyDescent="0.25">
      <c r="A22" s="33"/>
    </row>
    <row r="23" spans="1:9" x14ac:dyDescent="0.25">
      <c r="A23" s="33"/>
    </row>
    <row r="24" spans="1:9" x14ac:dyDescent="0.25">
      <c r="A24" s="33"/>
    </row>
    <row r="25" spans="1:9" x14ac:dyDescent="0.25">
      <c r="A25" s="33"/>
    </row>
    <row r="26" spans="1:9" x14ac:dyDescent="0.25">
      <c r="A26" s="33"/>
    </row>
    <row r="27" spans="1:9" x14ac:dyDescent="0.25">
      <c r="A27" s="33"/>
    </row>
    <row r="28" spans="1:9" x14ac:dyDescent="0.25">
      <c r="A28" s="33"/>
    </row>
    <row r="29" spans="1:9" x14ac:dyDescent="0.25">
      <c r="A29" s="33"/>
    </row>
    <row r="30" spans="1:9" x14ac:dyDescent="0.25">
      <c r="A30" s="33"/>
    </row>
    <row r="31" spans="1:9" x14ac:dyDescent="0.25">
      <c r="A31" s="33"/>
    </row>
    <row r="32" spans="1:9" x14ac:dyDescent="0.25">
      <c r="A32" s="33"/>
    </row>
    <row r="33" spans="1:1" x14ac:dyDescent="0.25">
      <c r="A33" s="33"/>
    </row>
    <row r="34" spans="1:1" x14ac:dyDescent="0.25">
      <c r="A34" s="33"/>
    </row>
    <row r="35" spans="1:1" x14ac:dyDescent="0.25">
      <c r="A35" s="33"/>
    </row>
    <row r="36" spans="1:1" x14ac:dyDescent="0.25">
      <c r="A36" s="3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Template </vt:lpstr>
      <vt:lpstr>Assumptions</vt:lpstr>
      <vt:lpstr>FS</vt:lpstr>
      <vt:lpstr>Debt schedule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allen aravindan</dc:creator>
  <cp:lastModifiedBy>allen aravindan</cp:lastModifiedBy>
  <dcterms:created xsi:type="dcterms:W3CDTF">2022-08-19T05:35:38Z</dcterms:created>
  <dcterms:modified xsi:type="dcterms:W3CDTF">2022-08-19T11:54:08Z</dcterms:modified>
</cp:coreProperties>
</file>