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en\Desktop\"/>
    </mc:Choice>
  </mc:AlternateContent>
  <xr:revisionPtr revIDLastSave="0" documentId="13_ncr:1_{2E72F5AD-8FF3-4127-97D3-EE36D9E1CB64}" xr6:coauthVersionLast="47" xr6:coauthVersionMax="47" xr10:uidLastSave="{00000000-0000-0000-0000-000000000000}"/>
  <bookViews>
    <workbookView xWindow="-120" yWindow="-120" windowWidth="29040" windowHeight="15720" xr2:uid="{1C546C93-8E48-4139-911F-8B4D2807FD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I3" i="1"/>
  <c r="I2" i="1"/>
  <c r="F4" i="1"/>
  <c r="C25" i="1"/>
  <c r="C24" i="1"/>
  <c r="C23" i="1"/>
  <c r="C22" i="1"/>
  <c r="D14" i="1"/>
  <c r="C16" i="1"/>
  <c r="C15" i="1"/>
  <c r="B14" i="1"/>
  <c r="C14" i="1"/>
  <c r="D10" i="1"/>
  <c r="D4" i="1"/>
  <c r="D5" i="1" s="1"/>
  <c r="F6" i="1" s="1"/>
  <c r="B4" i="1"/>
  <c r="B15" i="1" s="1"/>
  <c r="F5" i="1" l="1"/>
  <c r="E14" i="1"/>
  <c r="D6" i="1"/>
  <c r="D16" i="1"/>
  <c r="E16" i="1" s="1"/>
  <c r="B5" i="1"/>
  <c r="D15" i="1"/>
  <c r="E15" i="1" s="1"/>
  <c r="D22" i="1" l="1"/>
  <c r="E22" i="1" s="1"/>
  <c r="F7" i="1"/>
  <c r="B6" i="1"/>
  <c r="B22" i="1" s="1"/>
  <c r="B16" i="1"/>
  <c r="D7" i="1"/>
  <c r="F8" i="1" s="1"/>
  <c r="D17" i="1"/>
  <c r="E17" i="1" s="1"/>
  <c r="E18" i="1" s="1"/>
  <c r="D8" i="1" l="1"/>
  <c r="F9" i="1" s="1"/>
  <c r="D23" i="1"/>
  <c r="E23" i="1" s="1"/>
  <c r="B7" i="1"/>
  <c r="B17" i="1"/>
  <c r="B8" i="1" l="1"/>
  <c r="B23" i="1"/>
  <c r="D9" i="1"/>
  <c r="D25" i="1" s="1"/>
  <c r="E25" i="1" s="1"/>
  <c r="D24" i="1"/>
  <c r="E24" i="1" s="1"/>
  <c r="E26" i="1" s="1"/>
  <c r="B9" i="1" l="1"/>
  <c r="B25" i="1" s="1"/>
  <c r="B24" i="1"/>
</calcChain>
</file>

<file path=xl/sharedStrings.xml><?xml version="1.0" encoding="utf-8"?>
<sst xmlns="http://schemas.openxmlformats.org/spreadsheetml/2006/main" count="21" uniqueCount="15">
  <si>
    <t>Date</t>
  </si>
  <si>
    <t>Cost</t>
  </si>
  <si>
    <t>Buy</t>
  </si>
  <si>
    <t>Sell</t>
  </si>
  <si>
    <t>Total Inventory Sold</t>
  </si>
  <si>
    <t>Qty</t>
  </si>
  <si>
    <t>Qty x Cost</t>
  </si>
  <si>
    <t>COGS</t>
  </si>
  <si>
    <t>COGS Calculation</t>
  </si>
  <si>
    <t>Ending Inventory Calculation</t>
  </si>
  <si>
    <t>Ending Inventory</t>
  </si>
  <si>
    <t>Revenue</t>
  </si>
  <si>
    <t>Cogs</t>
  </si>
  <si>
    <t>Profit</t>
  </si>
  <si>
    <t>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</si>
</sst>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7" fontId="0" fillId="0" borderId="1" xfId="0" applyNumberFormat="1" applyBorder="1"/>
    <xf numFmtId="166" fontId="0" fillId="0" borderId="1" xfId="0" applyNumberFormat="1" applyBorder="1"/>
    <xf numFmtId="0" fontId="0" fillId="2" borderId="1" xfId="0" applyFill="1" applyBorder="1"/>
    <xf numFmtId="166" fontId="1" fillId="0" borderId="1" xfId="0" applyNumberFormat="1" applyFont="1" applyFill="1" applyBorder="1"/>
    <xf numFmtId="1" fontId="0" fillId="0" borderId="0" xfId="0" applyNumberFormat="1"/>
    <xf numFmtId="1" fontId="0" fillId="0" borderId="1" xfId="0" applyNumberFormat="1" applyBorder="1"/>
    <xf numFmtId="0" fontId="0" fillId="0" borderId="0" xfId="0" applyBorder="1"/>
    <xf numFmtId="166" fontId="1" fillId="0" borderId="0" xfId="0" applyNumberFormat="1" applyFont="1" applyFill="1" applyBorder="1"/>
    <xf numFmtId="0" fontId="1" fillId="0" borderId="0" xfId="0" applyFont="1"/>
    <xf numFmtId="17" fontId="1" fillId="0" borderId="1" xfId="0" applyNumberFormat="1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43C4A-D3D7-49FC-BA2B-09E80FCD5DBC}">
  <dimension ref="B2:I26"/>
  <sheetViews>
    <sheetView showGridLines="0" tabSelected="1" zoomScale="230" zoomScaleNormal="230" workbookViewId="0">
      <selection activeCell="F5" sqref="F5"/>
    </sheetView>
  </sheetViews>
  <sheetFormatPr defaultRowHeight="15" x14ac:dyDescent="0.25"/>
  <cols>
    <col min="2" max="2" width="11" bestFit="1" customWidth="1"/>
  </cols>
  <sheetData>
    <row r="2" spans="2:9" x14ac:dyDescent="0.25">
      <c r="B2" s="4" t="s">
        <v>0</v>
      </c>
      <c r="C2" s="4" t="s">
        <v>2</v>
      </c>
      <c r="D2" s="4" t="s">
        <v>1</v>
      </c>
      <c r="E2" s="4" t="s">
        <v>3</v>
      </c>
      <c r="F2" s="4" t="s">
        <v>14</v>
      </c>
      <c r="G2" s="6"/>
      <c r="H2" s="4" t="s">
        <v>11</v>
      </c>
      <c r="I2" s="7">
        <f>SUMPRODUCT(F4:F9,E4:E9)</f>
        <v>5203.8023400000011</v>
      </c>
    </row>
    <row r="3" spans="2:9" x14ac:dyDescent="0.25">
      <c r="B3" s="2">
        <v>44671</v>
      </c>
      <c r="C3" s="1">
        <v>10</v>
      </c>
      <c r="D3" s="1">
        <v>99</v>
      </c>
      <c r="E3" s="1"/>
      <c r="F3" s="1"/>
      <c r="H3" s="1" t="s">
        <v>12</v>
      </c>
      <c r="I3" s="7">
        <f>E18</f>
        <v>3803.9760000000001</v>
      </c>
    </row>
    <row r="4" spans="2:9" x14ac:dyDescent="0.25">
      <c r="B4" s="2">
        <f>B3+15</f>
        <v>44686</v>
      </c>
      <c r="C4" s="1">
        <v>10</v>
      </c>
      <c r="D4" s="3">
        <f>D3*1.1</f>
        <v>108.9</v>
      </c>
      <c r="E4" s="1">
        <v>5</v>
      </c>
      <c r="F4" s="7">
        <f>D3*1.2</f>
        <v>118.8</v>
      </c>
      <c r="G4" s="6"/>
      <c r="H4" s="1" t="s">
        <v>13</v>
      </c>
      <c r="I4" s="7">
        <f>I2-I3</f>
        <v>1399.826340000001</v>
      </c>
    </row>
    <row r="5" spans="2:9" x14ac:dyDescent="0.25">
      <c r="B5" s="2">
        <f t="shared" ref="B5:B9" si="0">B4+15</f>
        <v>44701</v>
      </c>
      <c r="C5" s="1">
        <v>10</v>
      </c>
      <c r="D5" s="3">
        <f t="shared" ref="D5:D9" si="1">D4*1.1</f>
        <v>119.79000000000002</v>
      </c>
      <c r="E5" s="1">
        <v>7</v>
      </c>
      <c r="F5" s="7">
        <f t="shared" ref="F5:F9" si="2">D4*1.2</f>
        <v>130.68</v>
      </c>
      <c r="G5" s="6"/>
    </row>
    <row r="6" spans="2:9" x14ac:dyDescent="0.25">
      <c r="B6" s="2">
        <f t="shared" si="0"/>
        <v>44716</v>
      </c>
      <c r="C6" s="1">
        <v>10</v>
      </c>
      <c r="D6" s="3">
        <f t="shared" si="1"/>
        <v>131.76900000000003</v>
      </c>
      <c r="E6" s="1">
        <v>2</v>
      </c>
      <c r="F6" s="7">
        <f t="shared" si="2"/>
        <v>143.74800000000002</v>
      </c>
      <c r="G6" s="6"/>
    </row>
    <row r="7" spans="2:9" x14ac:dyDescent="0.25">
      <c r="B7" s="2">
        <f t="shared" si="0"/>
        <v>44731</v>
      </c>
      <c r="C7" s="1">
        <v>10</v>
      </c>
      <c r="D7" s="3">
        <f t="shared" si="1"/>
        <v>144.94590000000005</v>
      </c>
      <c r="E7" s="1">
        <v>10</v>
      </c>
      <c r="F7" s="7">
        <f t="shared" si="2"/>
        <v>158.12280000000004</v>
      </c>
      <c r="G7" s="6"/>
    </row>
    <row r="8" spans="2:9" x14ac:dyDescent="0.25">
      <c r="B8" s="2">
        <f t="shared" si="0"/>
        <v>44746</v>
      </c>
      <c r="C8" s="1">
        <v>10</v>
      </c>
      <c r="D8" s="3">
        <f t="shared" si="1"/>
        <v>159.44049000000007</v>
      </c>
      <c r="E8" s="1">
        <v>5</v>
      </c>
      <c r="F8" s="7">
        <f t="shared" si="2"/>
        <v>173.93508000000006</v>
      </c>
      <c r="G8" s="6"/>
    </row>
    <row r="9" spans="2:9" x14ac:dyDescent="0.25">
      <c r="B9" s="2">
        <f t="shared" si="0"/>
        <v>44761</v>
      </c>
      <c r="C9" s="1">
        <v>10</v>
      </c>
      <c r="D9" s="3">
        <f t="shared" si="1"/>
        <v>175.38453900000007</v>
      </c>
      <c r="E9" s="1">
        <v>5</v>
      </c>
      <c r="F9" s="7">
        <f t="shared" si="2"/>
        <v>191.32858800000008</v>
      </c>
      <c r="G9" s="6"/>
    </row>
    <row r="10" spans="2:9" x14ac:dyDescent="0.25">
      <c r="B10" s="12" t="s">
        <v>4</v>
      </c>
      <c r="C10" s="1"/>
      <c r="D10" s="5">
        <f>SUM(E4:E9)</f>
        <v>34</v>
      </c>
      <c r="E10" s="1"/>
      <c r="F10" s="1"/>
    </row>
    <row r="11" spans="2:9" x14ac:dyDescent="0.25">
      <c r="B11" s="8"/>
      <c r="C11" s="8"/>
      <c r="D11" s="9"/>
      <c r="E11" s="8"/>
    </row>
    <row r="12" spans="2:9" x14ac:dyDescent="0.25">
      <c r="B12" s="10" t="s">
        <v>8</v>
      </c>
    </row>
    <row r="13" spans="2:9" x14ac:dyDescent="0.25">
      <c r="B13" s="4" t="s">
        <v>0</v>
      </c>
      <c r="C13" s="4" t="s">
        <v>5</v>
      </c>
      <c r="D13" s="4" t="s">
        <v>1</v>
      </c>
      <c r="E13" s="4" t="s">
        <v>6</v>
      </c>
    </row>
    <row r="14" spans="2:9" x14ac:dyDescent="0.25">
      <c r="B14" s="2">
        <f>B3</f>
        <v>44671</v>
      </c>
      <c r="C14" s="1">
        <f>C3</f>
        <v>10</v>
      </c>
      <c r="D14" s="7">
        <f>D3</f>
        <v>99</v>
      </c>
      <c r="E14" s="7">
        <f>C14*D14</f>
        <v>990</v>
      </c>
    </row>
    <row r="15" spans="2:9" x14ac:dyDescent="0.25">
      <c r="B15" s="2">
        <f>B4</f>
        <v>44686</v>
      </c>
      <c r="C15" s="1">
        <f>C4</f>
        <v>10</v>
      </c>
      <c r="D15" s="7">
        <f>D4</f>
        <v>108.9</v>
      </c>
      <c r="E15" s="7">
        <f t="shared" ref="E15:E17" si="3">C15*D15</f>
        <v>1089</v>
      </c>
    </row>
    <row r="16" spans="2:9" x14ac:dyDescent="0.25">
      <c r="B16" s="2">
        <f>B5</f>
        <v>44701</v>
      </c>
      <c r="C16" s="1">
        <f>C5</f>
        <v>10</v>
      </c>
      <c r="D16" s="7">
        <f>D5</f>
        <v>119.79000000000002</v>
      </c>
      <c r="E16" s="7">
        <f t="shared" si="3"/>
        <v>1197.9000000000001</v>
      </c>
    </row>
    <row r="17" spans="2:5" x14ac:dyDescent="0.25">
      <c r="B17" s="2">
        <f>B6</f>
        <v>44716</v>
      </c>
      <c r="C17" s="1">
        <v>4</v>
      </c>
      <c r="D17" s="7">
        <f>D6</f>
        <v>131.76900000000003</v>
      </c>
      <c r="E17" s="7">
        <f t="shared" si="3"/>
        <v>527.07600000000014</v>
      </c>
    </row>
    <row r="18" spans="2:5" x14ac:dyDescent="0.25">
      <c r="B18" s="12" t="s">
        <v>7</v>
      </c>
      <c r="C18" s="1"/>
      <c r="D18" s="1"/>
      <c r="E18" s="7">
        <f>SUM(E14:E17)</f>
        <v>3803.9760000000001</v>
      </c>
    </row>
    <row r="20" spans="2:5" x14ac:dyDescent="0.25">
      <c r="B20" s="10" t="s">
        <v>9</v>
      </c>
    </row>
    <row r="21" spans="2:5" x14ac:dyDescent="0.25">
      <c r="B21" s="4" t="s">
        <v>0</v>
      </c>
      <c r="C21" s="4" t="s">
        <v>5</v>
      </c>
      <c r="D21" s="4" t="s">
        <v>1</v>
      </c>
      <c r="E21" s="4" t="s">
        <v>6</v>
      </c>
    </row>
    <row r="22" spans="2:5" x14ac:dyDescent="0.25">
      <c r="B22" s="2">
        <f>B6</f>
        <v>44716</v>
      </c>
      <c r="C22" s="1">
        <f>C6-C17</f>
        <v>6</v>
      </c>
      <c r="D22" s="7">
        <f>D6</f>
        <v>131.76900000000003</v>
      </c>
      <c r="E22" s="7">
        <f>C22*D22</f>
        <v>790.61400000000026</v>
      </c>
    </row>
    <row r="23" spans="2:5" x14ac:dyDescent="0.25">
      <c r="B23" s="2">
        <f t="shared" ref="B23:C25" si="4">B7</f>
        <v>44731</v>
      </c>
      <c r="C23" s="1">
        <f>C7</f>
        <v>10</v>
      </c>
      <c r="D23" s="7">
        <f t="shared" ref="D23:D25" si="5">D7</f>
        <v>144.94590000000005</v>
      </c>
      <c r="E23" s="7">
        <f t="shared" ref="E23:E25" si="6">C23*D23</f>
        <v>1449.4590000000005</v>
      </c>
    </row>
    <row r="24" spans="2:5" x14ac:dyDescent="0.25">
      <c r="B24" s="2">
        <f t="shared" si="4"/>
        <v>44746</v>
      </c>
      <c r="C24" s="1">
        <f t="shared" si="4"/>
        <v>10</v>
      </c>
      <c r="D24" s="7">
        <f t="shared" si="5"/>
        <v>159.44049000000007</v>
      </c>
      <c r="E24" s="7">
        <f t="shared" si="6"/>
        <v>1594.4049000000007</v>
      </c>
    </row>
    <row r="25" spans="2:5" x14ac:dyDescent="0.25">
      <c r="B25" s="2">
        <f t="shared" si="4"/>
        <v>44761</v>
      </c>
      <c r="C25" s="1">
        <f t="shared" si="4"/>
        <v>10</v>
      </c>
      <c r="D25" s="7">
        <f t="shared" si="5"/>
        <v>175.38453900000007</v>
      </c>
      <c r="E25" s="7">
        <f t="shared" si="6"/>
        <v>1753.8453900000009</v>
      </c>
    </row>
    <row r="26" spans="2:5" x14ac:dyDescent="0.25">
      <c r="B26" s="11" t="s">
        <v>10</v>
      </c>
      <c r="C26" s="1"/>
      <c r="D26" s="1"/>
      <c r="E26" s="7">
        <f>SUM(E22:E25)</f>
        <v>5588.3232900000021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aravindan</dc:creator>
  <cp:lastModifiedBy>allen aravindan</cp:lastModifiedBy>
  <dcterms:created xsi:type="dcterms:W3CDTF">2022-04-20T10:52:05Z</dcterms:created>
  <dcterms:modified xsi:type="dcterms:W3CDTF">2022-04-20T11:12:21Z</dcterms:modified>
</cp:coreProperties>
</file>